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2025国贸上海城市公司\08-项目-01-璟上项目\02-公开招租\3期\"/>
    </mc:Choice>
  </mc:AlternateContent>
  <xr:revisionPtr revIDLastSave="0" documentId="13_ncr:1_{BB54F6F5-A7EA-4AA3-928B-AE5CE4D07935}" xr6:coauthVersionLast="47" xr6:coauthVersionMax="47" xr10:uidLastSave="{00000000-0000-0000-0000-000000000000}"/>
  <bookViews>
    <workbookView xWindow="40340" yWindow="1640" windowWidth="17110" windowHeight="15150" xr2:uid="{00000000-000D-0000-FFFF-FFFF00000000}"/>
  </bookViews>
  <sheets>
    <sheet name="出租房产明细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O14" i="3"/>
  <c r="N8" i="3"/>
  <c r="D12" i="3"/>
  <c r="G10" i="3" l="1"/>
  <c r="G11" i="3" s="1"/>
  <c r="D9" i="3"/>
</calcChain>
</file>

<file path=xl/sharedStrings.xml><?xml version="1.0" encoding="utf-8"?>
<sst xmlns="http://schemas.openxmlformats.org/spreadsheetml/2006/main" count="70" uniqueCount="34">
  <si>
    <t>序号</t>
  </si>
  <si>
    <t>楼号</t>
  </si>
  <si>
    <t>菜场24#-一层</t>
    <phoneticPr fontId="1" type="noConversion"/>
  </si>
  <si>
    <t>菜场24#-二层</t>
    <phoneticPr fontId="1" type="noConversion"/>
  </si>
  <si>
    <t>菜场24#-三层</t>
    <phoneticPr fontId="1" type="noConversion"/>
  </si>
  <si>
    <t>合计</t>
    <phoneticPr fontId="1" type="noConversion"/>
  </si>
  <si>
    <t>轻餐饮</t>
    <phoneticPr fontId="1" type="noConversion"/>
  </si>
  <si>
    <t>休闲按摩</t>
    <phoneticPr fontId="1" type="noConversion"/>
  </si>
  <si>
    <t>菜市场</t>
    <phoneticPr fontId="1" type="noConversion"/>
  </si>
  <si>
    <t>房屋现状</t>
    <phoneticPr fontId="1" type="noConversion"/>
  </si>
  <si>
    <t>毛坯</t>
    <phoneticPr fontId="1" type="noConversion"/>
  </si>
  <si>
    <t>使用用途</t>
    <phoneticPr fontId="1" type="noConversion"/>
  </si>
  <si>
    <t>商业</t>
    <phoneticPr fontId="1" type="noConversion"/>
  </si>
  <si>
    <t>楼层</t>
    <phoneticPr fontId="1" type="noConversion"/>
  </si>
  <si>
    <t>1F</t>
    <phoneticPr fontId="1" type="noConversion"/>
  </si>
  <si>
    <t>2F</t>
    <phoneticPr fontId="1" type="noConversion"/>
  </si>
  <si>
    <t>3F</t>
    <phoneticPr fontId="1" type="noConversion"/>
  </si>
  <si>
    <t>租金递增方式</t>
    <phoneticPr fontId="1" type="noConversion"/>
  </si>
  <si>
    <t>面积（㎡）</t>
    <phoneticPr fontId="1" type="noConversion"/>
  </si>
  <si>
    <t>招租业态方向</t>
    <phoneticPr fontId="1" type="noConversion"/>
  </si>
  <si>
    <t>每3年递增3%</t>
    <phoneticPr fontId="1" type="noConversion"/>
  </si>
  <si>
    <t>菜场24#</t>
    <phoneticPr fontId="1" type="noConversion"/>
  </si>
  <si>
    <t>1-3F</t>
    <phoneticPr fontId="1" type="noConversion"/>
  </si>
  <si>
    <t>街市9#-04佳杰路508</t>
    <phoneticPr fontId="1" type="noConversion"/>
  </si>
  <si>
    <t>街市9#-05佳杰路510</t>
    <phoneticPr fontId="1" type="noConversion"/>
  </si>
  <si>
    <t>街市10#-06佳杰路516</t>
    <phoneticPr fontId="1" type="noConversion"/>
  </si>
  <si>
    <t>街市10#-07佳杰路518</t>
    <phoneticPr fontId="1" type="noConversion"/>
  </si>
  <si>
    <t>街市11#-13佳杰路532</t>
    <phoneticPr fontId="1" type="noConversion"/>
  </si>
  <si>
    <t>街市11#-14佳杰路536</t>
    <phoneticPr fontId="1" type="noConversion"/>
  </si>
  <si>
    <t>竞租底价
（元/㎡·日）</t>
    <phoneticPr fontId="1" type="noConversion"/>
  </si>
  <si>
    <t>竞租保证金
 （元）</t>
    <phoneticPr fontId="1" type="noConversion"/>
  </si>
  <si>
    <t>免租期
（月）</t>
    <phoneticPr fontId="1" type="noConversion"/>
  </si>
  <si>
    <t>租赁年限
（年）</t>
    <phoneticPr fontId="1" type="noConversion"/>
  </si>
  <si>
    <t>面积
（㎡）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</si>
</sst>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125855</xdr:colOff>
      <xdr:row>19</xdr:row>
      <xdr:rowOff>132292</xdr:rowOff>
    </xdr:from>
    <xdr:to>
      <xdr:col>10</xdr:col>
      <xdr:colOff>150721</xdr:colOff>
      <xdr:row>25</xdr:row>
      <xdr:rowOff>81028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9C0B322-5974-C3A1-E3BD-2886C69F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55" y="3141391"/>
          <a:ext cx="6351983" cy="101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F21D-ABB5-4033-94A3-74C1615174E9}">
  <dimension ref="A1:O14"/>
  <sheetViews>
    <sheetView tabSelected="1" zoomScale="111" zoomScaleNormal="188" workbookViewId="0">
      <selection activeCell="I14" sqref="I14"/>
    </sheetView>
  </sheetViews>
  <sheetFormatPr defaultRowHeight="13.8" x14ac:dyDescent="0.25"/>
  <cols>
    <col min="1" max="1" width="5.5546875" bestFit="1" customWidth="1"/>
    <col min="2" max="2" width="22.109375" bestFit="1" customWidth="1"/>
    <col min="3" max="3" width="5.6640625" bestFit="1" customWidth="1"/>
    <col min="4" max="4" width="11.44140625" hidden="1" customWidth="1"/>
    <col min="5" max="5" width="13.88671875" hidden="1" customWidth="1"/>
    <col min="6" max="6" width="9.6640625" customWidth="1"/>
    <col min="7" max="7" width="13.88671875" customWidth="1"/>
    <col min="8" max="8" width="14.109375" customWidth="1"/>
    <col min="9" max="9" width="11.6640625" customWidth="1"/>
    <col min="10" max="10" width="9.6640625" customWidth="1"/>
    <col min="11" max="11" width="15.88671875" customWidth="1"/>
    <col min="12" max="12" width="9.44140625" bestFit="1" customWidth="1"/>
    <col min="13" max="13" width="9.5546875" bestFit="1" customWidth="1"/>
    <col min="14" max="14" width="11.44140625" customWidth="1"/>
  </cols>
  <sheetData>
    <row r="1" spans="1:15" ht="27.6" x14ac:dyDescent="0.25">
      <c r="A1" s="5" t="s">
        <v>0</v>
      </c>
      <c r="B1" s="5" t="s">
        <v>1</v>
      </c>
      <c r="C1" s="5" t="s">
        <v>13</v>
      </c>
      <c r="D1" s="5" t="s">
        <v>18</v>
      </c>
      <c r="E1" s="5" t="s">
        <v>19</v>
      </c>
      <c r="F1" s="5" t="s">
        <v>33</v>
      </c>
      <c r="G1" s="5" t="s">
        <v>29</v>
      </c>
      <c r="H1" s="5" t="s">
        <v>30</v>
      </c>
      <c r="I1" s="5" t="s">
        <v>32</v>
      </c>
      <c r="J1" s="5" t="s">
        <v>31</v>
      </c>
      <c r="K1" s="5" t="s">
        <v>17</v>
      </c>
      <c r="L1" s="5" t="s">
        <v>9</v>
      </c>
      <c r="M1" s="5" t="s">
        <v>11</v>
      </c>
    </row>
    <row r="2" spans="1:15" x14ac:dyDescent="0.25">
      <c r="A2" s="14">
        <v>1</v>
      </c>
      <c r="B2" s="4" t="s">
        <v>23</v>
      </c>
      <c r="C2" s="6" t="s">
        <v>14</v>
      </c>
      <c r="D2" s="4">
        <v>100.36</v>
      </c>
      <c r="E2" s="5"/>
      <c r="F2" s="16">
        <v>107.18</v>
      </c>
      <c r="G2" s="2">
        <v>2.6</v>
      </c>
      <c r="H2" s="9">
        <v>50000</v>
      </c>
      <c r="I2" s="2">
        <v>3</v>
      </c>
      <c r="J2" s="2">
        <v>6</v>
      </c>
      <c r="K2" s="2" t="s">
        <v>20</v>
      </c>
      <c r="L2" s="17" t="s">
        <v>10</v>
      </c>
      <c r="M2" s="17" t="s">
        <v>12</v>
      </c>
    </row>
    <row r="3" spans="1:15" x14ac:dyDescent="0.25">
      <c r="A3" s="14">
        <v>2</v>
      </c>
      <c r="B3" s="4" t="s">
        <v>24</v>
      </c>
      <c r="C3" s="6" t="s">
        <v>14</v>
      </c>
      <c r="D3" s="4">
        <v>82.97</v>
      </c>
      <c r="E3" s="4" t="s">
        <v>6</v>
      </c>
      <c r="F3" s="4">
        <v>88.6</v>
      </c>
      <c r="G3" s="2">
        <v>2.7</v>
      </c>
      <c r="H3" s="9">
        <v>50000</v>
      </c>
      <c r="I3" s="2">
        <v>3</v>
      </c>
      <c r="J3" s="2">
        <v>6</v>
      </c>
      <c r="K3" s="2" t="s">
        <v>20</v>
      </c>
      <c r="L3" s="17" t="s">
        <v>10</v>
      </c>
      <c r="M3" s="17" t="s">
        <v>12</v>
      </c>
    </row>
    <row r="4" spans="1:15" x14ac:dyDescent="0.25">
      <c r="A4" s="14">
        <v>3</v>
      </c>
      <c r="B4" s="4" t="s">
        <v>25</v>
      </c>
      <c r="C4" s="6" t="s">
        <v>14</v>
      </c>
      <c r="D4" s="4">
        <v>96.04</v>
      </c>
      <c r="E4" s="4"/>
      <c r="F4" s="4">
        <v>102.39</v>
      </c>
      <c r="G4" s="2">
        <v>2.7</v>
      </c>
      <c r="H4" s="9">
        <v>50000</v>
      </c>
      <c r="I4" s="2">
        <v>3</v>
      </c>
      <c r="J4" s="2">
        <v>6</v>
      </c>
      <c r="K4" s="2" t="s">
        <v>20</v>
      </c>
      <c r="L4" s="17" t="s">
        <v>10</v>
      </c>
      <c r="M4" s="17" t="s">
        <v>12</v>
      </c>
    </row>
    <row r="5" spans="1:15" x14ac:dyDescent="0.25">
      <c r="A5" s="14">
        <v>4</v>
      </c>
      <c r="B5" s="4" t="s">
        <v>26</v>
      </c>
      <c r="C5" s="6" t="s">
        <v>14</v>
      </c>
      <c r="D5" s="4">
        <v>74.86</v>
      </c>
      <c r="E5" s="4"/>
      <c r="F5" s="4">
        <v>79.8</v>
      </c>
      <c r="G5" s="2">
        <v>2.5</v>
      </c>
      <c r="H5" s="9">
        <v>50000</v>
      </c>
      <c r="I5" s="2">
        <v>3</v>
      </c>
      <c r="J5" s="2">
        <v>6</v>
      </c>
      <c r="K5" s="2" t="s">
        <v>20</v>
      </c>
      <c r="L5" s="17" t="s">
        <v>10</v>
      </c>
      <c r="M5" s="17" t="s">
        <v>12</v>
      </c>
    </row>
    <row r="6" spans="1:15" x14ac:dyDescent="0.25">
      <c r="A6" s="14">
        <v>5</v>
      </c>
      <c r="B6" s="4" t="s">
        <v>27</v>
      </c>
      <c r="C6" s="6" t="s">
        <v>14</v>
      </c>
      <c r="D6" s="4">
        <v>88.84</v>
      </c>
      <c r="E6" s="4" t="s">
        <v>7</v>
      </c>
      <c r="F6" s="4">
        <v>93.43</v>
      </c>
      <c r="G6" s="2">
        <v>2.6</v>
      </c>
      <c r="H6" s="9">
        <v>50000</v>
      </c>
      <c r="I6" s="2">
        <v>3</v>
      </c>
      <c r="J6" s="2">
        <v>6</v>
      </c>
      <c r="K6" s="2" t="s">
        <v>20</v>
      </c>
      <c r="L6" s="17" t="s">
        <v>10</v>
      </c>
      <c r="M6" s="17" t="s">
        <v>12</v>
      </c>
    </row>
    <row r="7" spans="1:15" x14ac:dyDescent="0.25">
      <c r="A7" s="14">
        <v>6</v>
      </c>
      <c r="B7" s="4" t="s">
        <v>28</v>
      </c>
      <c r="C7" s="6" t="s">
        <v>14</v>
      </c>
      <c r="D7" s="4">
        <v>93.72</v>
      </c>
      <c r="E7" s="4" t="s">
        <v>7</v>
      </c>
      <c r="F7" s="4">
        <v>98.57</v>
      </c>
      <c r="G7" s="2">
        <v>2.6</v>
      </c>
      <c r="H7" s="9">
        <v>50000</v>
      </c>
      <c r="I7" s="2">
        <v>3</v>
      </c>
      <c r="J7" s="2">
        <v>6</v>
      </c>
      <c r="K7" s="2" t="s">
        <v>20</v>
      </c>
      <c r="L7" s="17" t="s">
        <v>10</v>
      </c>
      <c r="M7" s="17" t="s">
        <v>12</v>
      </c>
    </row>
    <row r="8" spans="1:15" x14ac:dyDescent="0.25">
      <c r="A8" s="14">
        <v>7</v>
      </c>
      <c r="B8" s="15" t="s">
        <v>21</v>
      </c>
      <c r="C8" s="6" t="s">
        <v>22</v>
      </c>
      <c r="D8" s="4">
        <v>1816.57</v>
      </c>
      <c r="E8" s="4"/>
      <c r="F8" s="4">
        <v>1810.27</v>
      </c>
      <c r="G8" s="2">
        <v>1.56</v>
      </c>
      <c r="H8" s="9">
        <v>350000</v>
      </c>
      <c r="I8" s="2">
        <v>4</v>
      </c>
      <c r="J8" s="2">
        <v>6</v>
      </c>
      <c r="K8" s="2" t="s">
        <v>20</v>
      </c>
      <c r="L8" s="17" t="s">
        <v>10</v>
      </c>
      <c r="M8" s="17" t="s">
        <v>12</v>
      </c>
      <c r="N8" s="12">
        <f>D8*G8*365</f>
        <v>1034354.958</v>
      </c>
    </row>
    <row r="9" spans="1:15" hidden="1" x14ac:dyDescent="0.25">
      <c r="A9" s="2">
        <v>8</v>
      </c>
      <c r="B9" s="7" t="s">
        <v>2</v>
      </c>
      <c r="C9" s="6" t="s">
        <v>14</v>
      </c>
      <c r="D9" s="3">
        <f>678.83-109.69-43.27-12.47</f>
        <v>513.40000000000009</v>
      </c>
      <c r="E9" s="8" t="s">
        <v>8</v>
      </c>
      <c r="F9" s="8"/>
      <c r="G9" s="2">
        <v>2.5</v>
      </c>
      <c r="H9" s="9">
        <v>100000</v>
      </c>
      <c r="I9" s="2">
        <v>5</v>
      </c>
      <c r="J9" s="2">
        <v>6</v>
      </c>
      <c r="K9" s="2" t="s">
        <v>20</v>
      </c>
      <c r="L9" s="1" t="s">
        <v>10</v>
      </c>
      <c r="M9" s="1" t="s">
        <v>12</v>
      </c>
    </row>
    <row r="10" spans="1:15" hidden="1" x14ac:dyDescent="0.25">
      <c r="A10" s="2">
        <v>9</v>
      </c>
      <c r="B10" s="7" t="s">
        <v>3</v>
      </c>
      <c r="C10" s="6" t="s">
        <v>15</v>
      </c>
      <c r="D10" s="3">
        <v>619.41999999999996</v>
      </c>
      <c r="E10" s="8" t="s">
        <v>8</v>
      </c>
      <c r="F10" s="8"/>
      <c r="G10" s="2">
        <f>G9*0.6</f>
        <v>1.5</v>
      </c>
      <c r="H10" s="9">
        <v>100000</v>
      </c>
      <c r="I10" s="2">
        <v>5</v>
      </c>
      <c r="J10" s="2">
        <v>6</v>
      </c>
      <c r="K10" s="2" t="s">
        <v>20</v>
      </c>
      <c r="L10" s="1" t="s">
        <v>10</v>
      </c>
      <c r="M10" s="1" t="s">
        <v>12</v>
      </c>
    </row>
    <row r="11" spans="1:15" hidden="1" x14ac:dyDescent="0.25">
      <c r="A11" s="2">
        <v>10</v>
      </c>
      <c r="B11" s="7" t="s">
        <v>4</v>
      </c>
      <c r="C11" s="6" t="s">
        <v>16</v>
      </c>
      <c r="D11" s="3">
        <v>683.75</v>
      </c>
      <c r="E11" s="8" t="s">
        <v>8</v>
      </c>
      <c r="F11" s="8"/>
      <c r="G11" s="2">
        <f>G10*0.6</f>
        <v>0.89999999999999991</v>
      </c>
      <c r="H11" s="9">
        <v>100000</v>
      </c>
      <c r="I11" s="2">
        <v>5</v>
      </c>
      <c r="J11" s="2">
        <v>6</v>
      </c>
      <c r="K11" s="2" t="s">
        <v>20</v>
      </c>
      <c r="L11" s="1" t="s">
        <v>10</v>
      </c>
      <c r="M11" s="1" t="s">
        <v>12</v>
      </c>
    </row>
    <row r="12" spans="1:15" x14ac:dyDescent="0.25">
      <c r="A12" s="10" t="s">
        <v>5</v>
      </c>
      <c r="B12" s="10"/>
      <c r="C12" s="10"/>
      <c r="D12" s="11">
        <f>SUM(D2:E8)</f>
        <v>2353.36</v>
      </c>
      <c r="E12" s="11">
        <f t="shared" ref="E12:F12" si="0">SUM(E2:F8)</f>
        <v>2380.2399999999998</v>
      </c>
      <c r="F12" s="11">
        <f>SUM(F2:F8)</f>
        <v>2380.2399999999998</v>
      </c>
    </row>
    <row r="13" spans="1:15" x14ac:dyDescent="0.25">
      <c r="A13" s="10"/>
      <c r="B13" s="10"/>
      <c r="C13" s="10"/>
      <c r="D13" s="10"/>
      <c r="E13" s="10"/>
      <c r="F13" s="10"/>
    </row>
    <row r="14" spans="1:15" x14ac:dyDescent="0.25">
      <c r="H14" s="13"/>
      <c r="O14">
        <f>519.81+532.46+758</f>
        <v>1810.27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出租房产明细表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zhao</dc:creator>
  <cp:lastModifiedBy>shu zhao</cp:lastModifiedBy>
  <dcterms:created xsi:type="dcterms:W3CDTF">2015-06-05T18:19:34Z</dcterms:created>
  <dcterms:modified xsi:type="dcterms:W3CDTF">2025-11-29T02:27:16Z</dcterms:modified>
</cp:coreProperties>
</file>